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AkhmedovaI\Desktop\Projects\інструкції та правила\"/>
    </mc:Choice>
  </mc:AlternateContent>
  <xr:revisionPtr revIDLastSave="0" documentId="13_ncr:1_{0857506C-FB12-43AB-B08F-B398F1CB27A8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Інформація про проєкт" sheetId="6" r:id="rId1"/>
    <sheet name="Проєкт" sheetId="5" r:id="rId2"/>
  </sheets>
  <definedNames>
    <definedName name="_xlnm.Print_Area" localSheetId="1">Проєкт!$A$1:$I$61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53" i="5" l="1"/>
  <c r="F4" i="5"/>
  <c r="G4" i="5" s="1"/>
  <c r="F48" i="5"/>
  <c r="G48" i="5" s="1"/>
  <c r="F5" i="5"/>
  <c r="F6" i="5"/>
  <c r="F7" i="5"/>
  <c r="F34" i="5" l="1"/>
  <c r="F28" i="5"/>
  <c r="F29" i="5" s="1"/>
  <c r="F24" i="5"/>
  <c r="G24" i="5" s="1"/>
  <c r="F25" i="5"/>
  <c r="G25" i="5" s="1"/>
  <c r="F23" i="5"/>
  <c r="G23" i="5" s="1"/>
  <c r="H29" i="5"/>
  <c r="H26" i="5"/>
  <c r="H21" i="5"/>
  <c r="F20" i="5"/>
  <c r="G20" i="5" s="1"/>
  <c r="F19" i="5"/>
  <c r="G19" i="5" s="1"/>
  <c r="F18" i="5"/>
  <c r="G53" i="5"/>
  <c r="G5" i="5"/>
  <c r="G6" i="5"/>
  <c r="G7" i="5"/>
  <c r="F10" i="5"/>
  <c r="G10" i="5" s="1"/>
  <c r="F11" i="5"/>
  <c r="G11" i="5" s="1"/>
  <c r="F12" i="5"/>
  <c r="G12" i="5" s="1"/>
  <c r="F13" i="5"/>
  <c r="G13" i="5" s="1"/>
  <c r="F33" i="5"/>
  <c r="F38" i="5"/>
  <c r="F39" i="5"/>
  <c r="G39" i="5" s="1"/>
  <c r="F43" i="5"/>
  <c r="G43" i="5" s="1"/>
  <c r="F44" i="5"/>
  <c r="G44" i="5" s="1"/>
  <c r="F49" i="5"/>
  <c r="F54" i="5"/>
  <c r="G54" i="5" s="1"/>
  <c r="F55" i="5"/>
  <c r="G55" i="5" s="1"/>
  <c r="F59" i="5"/>
  <c r="G59" i="5" s="1"/>
  <c r="F60" i="5"/>
  <c r="G60" i="5" s="1"/>
  <c r="H14" i="5"/>
  <c r="H8" i="5"/>
  <c r="H61" i="5"/>
  <c r="H56" i="5"/>
  <c r="H50" i="5"/>
  <c r="H45" i="5"/>
  <c r="H40" i="5"/>
  <c r="H35" i="5"/>
  <c r="C15" i="6" l="1"/>
  <c r="F35" i="5"/>
  <c r="G34" i="5"/>
  <c r="F26" i="5"/>
  <c r="G26" i="5" s="1"/>
  <c r="G28" i="5"/>
  <c r="G29" i="5" s="1"/>
  <c r="F21" i="5"/>
  <c r="G21" i="5" s="1"/>
  <c r="F45" i="5"/>
  <c r="F14" i="5"/>
  <c r="G14" i="5" s="1"/>
  <c r="G18" i="5"/>
  <c r="F50" i="5"/>
  <c r="F56" i="5"/>
  <c r="G56" i="5" s="1"/>
  <c r="G49" i="5"/>
  <c r="G50" i="5" s="1"/>
  <c r="F8" i="5"/>
  <c r="G8" i="5" s="1"/>
  <c r="F40" i="5"/>
  <c r="G40" i="5" s="1"/>
  <c r="F61" i="5"/>
  <c r="G61" i="5" s="1"/>
  <c r="G45" i="5"/>
  <c r="G38" i="5"/>
  <c r="G33" i="5"/>
  <c r="G35" i="5" l="1"/>
  <c r="C14" i="6" s="1"/>
  <c r="C16" i="6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tc={005D0014-00EB-4DE6-8B2D-00FB00770041}</author>
  </authors>
  <commentList>
    <comment ref="H1" authorId="0" shapeId="0" xr:uid="{00000000-0006-0000-0100-000002000000}">
      <text>
        <r>
          <rPr>
            <b/>
            <sz val="9"/>
            <rFont val="Tahoma"/>
            <family val="2"/>
          </rPr>
          <t>Iryna Akhmedova:</t>
        </r>
        <r>
          <rPr>
            <sz val="9"/>
            <rFont val="Tahoma"/>
            <family val="2"/>
          </rPr>
          <t xml:space="preserve">
FNF: власний внесок партнера - вартість послуг, які не покриваються ФНФ або покриваються не повною мірою. Наприклад, вартість послуг організатора складає 500 євро; ФНФ компенсує 200 євро, а партнер - 300. Власним внеском можна вважати також розробку концепції або менторську підтримку учасників після заходу. Прохання уточнити в примітках послугу, якщо потрібно.
</t>
        </r>
      </text>
    </comment>
  </commentList>
</comments>
</file>

<file path=xl/sharedStrings.xml><?xml version="1.0" encoding="utf-8"?>
<sst xmlns="http://schemas.openxmlformats.org/spreadsheetml/2006/main" count="80" uniqueCount="59">
  <si>
    <t>Кількість учасників</t>
  </si>
  <si>
    <t>Кількість експертів</t>
  </si>
  <si>
    <t>Кількість організаторів</t>
  </si>
  <si>
    <t>Контактна особа партнера (тел.)</t>
  </si>
  <si>
    <t>курс євро - грн</t>
  </si>
  <si>
    <t>Внесок ФНФ, євро</t>
  </si>
  <si>
    <t>Внесок партнера, євро</t>
  </si>
  <si>
    <t>ЗАГАЛЬНИЙ БЮДЖЕТ, євро</t>
  </si>
  <si>
    <t>Назва витрати</t>
  </si>
  <si>
    <t>Дні</t>
  </si>
  <si>
    <t>К-ть</t>
  </si>
  <si>
    <t>Ціна</t>
  </si>
  <si>
    <t>Сума, грн</t>
  </si>
  <si>
    <t>Сума, євро</t>
  </si>
  <si>
    <t>Примітки</t>
  </si>
  <si>
    <t>Проживання</t>
  </si>
  <si>
    <t>Учасники (дати, тип номерів)</t>
  </si>
  <si>
    <t>Експерти, модератори, організатори (дати, тип номерів)</t>
  </si>
  <si>
    <t>Всього</t>
  </si>
  <si>
    <t>Харчування</t>
  </si>
  <si>
    <t>Кава паузи (дати)</t>
  </si>
  <si>
    <t>Зала</t>
  </si>
  <si>
    <t>Оренда зали (дати)</t>
  </si>
  <si>
    <t>Оренда обладнання (дати)</t>
  </si>
  <si>
    <t>Транспорт</t>
  </si>
  <si>
    <t>Проїзд експерта 1 (дати)</t>
  </si>
  <si>
    <t>Проїзд організаторів (дати)</t>
  </si>
  <si>
    <t>Матеріали</t>
  </si>
  <si>
    <t>Друковані матеріали</t>
  </si>
  <si>
    <t>Сертифікати</t>
  </si>
  <si>
    <t>Інші витрати</t>
  </si>
  <si>
    <t>Специфічні витрати</t>
  </si>
  <si>
    <r>
      <rPr>
        <b/>
        <sz val="10"/>
        <color indexed="2"/>
        <rFont val="Roboto"/>
      </rPr>
      <t>!!!</t>
    </r>
    <r>
      <rPr>
        <sz val="10"/>
        <rFont val="Roboto"/>
      </rPr>
      <t xml:space="preserve"> Сума в грн включає податки</t>
    </r>
  </si>
  <si>
    <t>Гонорари (ФОП 3 група)</t>
  </si>
  <si>
    <t>Фото/відео заходу (дати)</t>
  </si>
  <si>
    <t>Назва та тип проєкту</t>
  </si>
  <si>
    <t>БЮДЖЕТ ПРОЄКТУ</t>
  </si>
  <si>
    <t>PR/SMM для заходу (прізвище, ім'я виконавця), дати</t>
  </si>
  <si>
    <t>Місце проведення</t>
  </si>
  <si>
    <t>Тривалість проєкту та/або дати заходів, активностей</t>
  </si>
  <si>
    <t>КОМАНДА ПРОЄКТУ</t>
  </si>
  <si>
    <t>ЗАХІД / СЕРІЯ ЗАХОДІВ В РАМКАХ ПРОЄКТУ</t>
  </si>
  <si>
    <r>
      <rPr>
        <b/>
        <sz val="10"/>
        <color rgb="FFFF0000"/>
        <rFont val="Roboto"/>
      </rPr>
      <t xml:space="preserve">!!! </t>
    </r>
    <r>
      <rPr>
        <sz val="10"/>
        <rFont val="Roboto"/>
      </rPr>
      <t>Додати опис послуг в примітки</t>
    </r>
  </si>
  <si>
    <t>Послуги ФОП</t>
  </si>
  <si>
    <t>Гонорари (фізичні особи, за договором ЦПХ)</t>
  </si>
  <si>
    <t>автоматичний підтрахунок</t>
  </si>
  <si>
    <t>Винагорода (співробітники, фізичні особи за договором ЦПХ)</t>
  </si>
  <si>
    <t xml:space="preserve">Координація проєкту </t>
  </si>
  <si>
    <t xml:space="preserve">Комунікаційна підтримка </t>
  </si>
  <si>
    <t xml:space="preserve">Аналітик 1 </t>
  </si>
  <si>
    <t xml:space="preserve">Експертка 1 </t>
  </si>
  <si>
    <t>ПУБЛІКАЦІЯ (відео, статті, аналітика, цифровий або друкований продукт)</t>
  </si>
  <si>
    <t xml:space="preserve">Дизайн, макетування </t>
  </si>
  <si>
    <t xml:space="preserve">Авторка 1 </t>
  </si>
  <si>
    <t>Харчування учасники та організатори (дати)</t>
  </si>
  <si>
    <t>Модератор, дати</t>
  </si>
  <si>
    <t>Експертка 1, дати</t>
  </si>
  <si>
    <t>Експерт 2, дати</t>
  </si>
  <si>
    <r>
      <t xml:space="preserve">заповнити вручну </t>
    </r>
    <r>
      <rPr>
        <sz val="10"/>
        <color theme="1"/>
        <rFont val="Arial"/>
        <family val="2"/>
      </rPr>
      <t>(курс НБУ на дату заповнення)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</si>
</sst>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7" x14ac:knownFonts="1">
    <font>
      <sz val="10"/>
      <color theme="1"/>
      <name val="Arial"/>
    </font>
    <font>
      <sz val="10"/>
      <name val="Arial"/>
      <family val="2"/>
    </font>
    <font>
      <sz val="10"/>
      <name val="Roboto"/>
    </font>
    <font>
      <sz val="12"/>
      <color rgb="FF003399"/>
      <name val="Roboto Black"/>
    </font>
    <font>
      <b/>
      <sz val="10"/>
      <name val="Roboto"/>
    </font>
    <font>
      <b/>
      <sz val="12"/>
      <color rgb="FF003399"/>
      <name val="Roboto"/>
    </font>
    <font>
      <sz val="12"/>
      <name val="Roboto"/>
    </font>
    <font>
      <b/>
      <sz val="12"/>
      <name val="Roboto"/>
    </font>
    <font>
      <b/>
      <sz val="10"/>
      <color rgb="FF003399"/>
      <name val="Roboto"/>
    </font>
    <font>
      <b/>
      <sz val="10"/>
      <color indexed="2"/>
      <name val="Roboto"/>
    </font>
    <font>
      <sz val="10"/>
      <color theme="1"/>
      <name val="Arial"/>
      <family val="2"/>
    </font>
    <font>
      <b/>
      <sz val="9"/>
      <name val="Tahoma"/>
      <family val="2"/>
    </font>
    <font>
      <sz val="9"/>
      <name val="Tahoma"/>
      <family val="2"/>
    </font>
    <font>
      <b/>
      <sz val="10"/>
      <color rgb="FFFF0000"/>
      <name val="Roboto"/>
    </font>
    <font>
      <b/>
      <sz val="10"/>
      <color theme="1"/>
      <name val="Arial"/>
      <family val="2"/>
    </font>
    <font>
      <i/>
      <sz val="10"/>
      <color theme="1"/>
      <name val="Arial"/>
      <family val="2"/>
    </font>
    <font>
      <b/>
      <sz val="10"/>
      <color theme="0"/>
      <name val="Roboto"/>
    </font>
  </fonts>
  <fills count="6">
    <fill>
      <patternFill patternType="none"/>
    </fill>
    <fill>
      <patternFill patternType="gray125"/>
    </fill>
    <fill>
      <patternFill patternType="solid">
        <fgColor rgb="FFF2F7FC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rgb="FFE6007E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 applyFont="0"/>
    <xf numFmtId="0" fontId="1" fillId="0" borderId="0"/>
  </cellStyleXfs>
  <cellXfs count="37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4" fillId="0" borderId="0" xfId="0" applyFont="1" applyAlignment="1">
      <alignment wrapText="1"/>
    </xf>
    <xf numFmtId="0" fontId="2" fillId="0" borderId="0" xfId="0" applyFont="1" applyAlignment="1">
      <alignment vertical="center"/>
    </xf>
    <xf numFmtId="2" fontId="2" fillId="0" borderId="0" xfId="0" applyNumberFormat="1" applyFont="1" applyAlignment="1">
      <alignment vertical="center"/>
    </xf>
    <xf numFmtId="2" fontId="0" fillId="0" borderId="0" xfId="0" applyNumberFormat="1" applyAlignment="1">
      <alignment vertical="center"/>
    </xf>
    <xf numFmtId="0" fontId="0" fillId="3" borderId="0" xfId="0" applyFill="1" applyAlignment="1">
      <alignment vertical="center"/>
    </xf>
    <xf numFmtId="2" fontId="0" fillId="3" borderId="0" xfId="0" applyNumberFormat="1" applyFill="1" applyAlignment="1">
      <alignment vertical="center"/>
    </xf>
    <xf numFmtId="2" fontId="4" fillId="3" borderId="0" xfId="0" applyNumberFormat="1" applyFont="1" applyFill="1" applyAlignment="1">
      <alignment vertical="center"/>
    </xf>
    <xf numFmtId="2" fontId="2" fillId="3" borderId="0" xfId="0" applyNumberFormat="1" applyFont="1" applyFill="1" applyAlignment="1">
      <alignment vertical="center"/>
    </xf>
    <xf numFmtId="0" fontId="8" fillId="0" borderId="0" xfId="0" applyFont="1" applyFill="1" applyAlignment="1">
      <alignment horizontal="right" vertical="center"/>
    </xf>
    <xf numFmtId="0" fontId="0" fillId="0" borderId="0" xfId="0" applyFill="1" applyAlignment="1">
      <alignment vertical="center"/>
    </xf>
    <xf numFmtId="2" fontId="0" fillId="0" borderId="0" xfId="0" applyNumberFormat="1" applyFill="1" applyAlignment="1">
      <alignment vertical="center"/>
    </xf>
    <xf numFmtId="2" fontId="4" fillId="0" borderId="0" xfId="0" applyNumberFormat="1" applyFont="1" applyFill="1" applyAlignment="1">
      <alignment vertical="center"/>
    </xf>
    <xf numFmtId="2" fontId="2" fillId="0" borderId="0" xfId="0" applyNumberFormat="1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8" fillId="3" borderId="0" xfId="0" applyFont="1" applyFill="1" applyAlignment="1">
      <alignment horizontal="right" vertical="center"/>
    </xf>
    <xf numFmtId="0" fontId="8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7" fillId="2" borderId="0" xfId="0" applyFont="1" applyFill="1" applyAlignment="1">
      <alignment horizontal="center" vertical="center" wrapText="1"/>
    </xf>
    <xf numFmtId="0" fontId="14" fillId="0" borderId="0" xfId="0" applyFont="1"/>
    <xf numFmtId="0" fontId="6" fillId="0" borderId="0" xfId="0" applyFont="1" applyFill="1"/>
    <xf numFmtId="0" fontId="2" fillId="0" borderId="0" xfId="0" applyFont="1" applyFill="1"/>
    <xf numFmtId="0" fontId="5" fillId="0" borderId="0" xfId="0" applyFont="1" applyFill="1" applyAlignment="1"/>
    <xf numFmtId="0" fontId="8" fillId="0" borderId="0" xfId="0" applyFont="1" applyAlignment="1">
      <alignment horizontal="left" vertical="center" wrapText="1"/>
    </xf>
    <xf numFmtId="0" fontId="15" fillId="0" borderId="0" xfId="0" applyFont="1"/>
    <xf numFmtId="0" fontId="4" fillId="4" borderId="0" xfId="0" applyFont="1" applyFill="1"/>
    <xf numFmtId="2" fontId="2" fillId="4" borderId="0" xfId="0" applyNumberFormat="1" applyFont="1" applyFill="1"/>
    <xf numFmtId="0" fontId="16" fillId="5" borderId="0" xfId="0" applyFont="1" applyFill="1" applyAlignment="1">
      <alignment horizontal="center"/>
    </xf>
  </cellXfs>
  <cellStyles count="2">
    <cellStyle name="Normal" xfId="0" builtinId="0"/>
    <cellStyle name="Normal 2" xfId="1" xr:uid="{00000000-0005-0000-0000-000002000000}"/>
  </cellStyles>
  <dxfs count="9"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</dxf>
    <dxf>
      <font>
        <b/>
        <i val="0"/>
        <color theme="1"/>
      </font>
      <fill>
        <patternFill patternType="solid">
          <fgColor theme="4" tint="0.59996337778862885"/>
          <bgColor theme="4" tint="0.59996337778862885"/>
        </patternFill>
      </fill>
    </dxf>
    <dxf>
      <font>
        <b val="0"/>
        <i val="0"/>
        <color theme="1"/>
      </font>
      <fill>
        <patternFill patternType="solid">
          <fgColor theme="0" tint="-4.9989318521683403E-2"/>
          <bgColor theme="0" tint="-4.9989318521683403E-2"/>
        </patternFill>
      </fill>
      <border>
        <left/>
        <right/>
        <top style="thin">
          <color theme="4"/>
        </top>
        <bottom style="thin">
          <color theme="4"/>
        </bottom>
        <vertical/>
        <horizontal style="thin">
          <color theme="4"/>
        </horizontal>
      </border>
    </dxf>
    <dxf>
      <font>
        <b/>
        <color theme="1"/>
      </font>
      <fill>
        <patternFill patternType="solid">
          <fgColor theme="9" tint="0.79998168889431442"/>
          <bgColor theme="9" tint="0.79998168889431442"/>
        </patternFill>
      </fill>
    </dxf>
    <dxf>
      <font>
        <b/>
        <i val="0"/>
        <color theme="1"/>
      </font>
      <fill>
        <patternFill patternType="solid">
          <fgColor theme="9" tint="0.59996337778862885"/>
          <bgColor theme="9" tint="0.59996337778862885"/>
        </patternFill>
      </fill>
    </dxf>
    <dxf>
      <font>
        <b val="0"/>
        <i val="0"/>
        <color theme="1"/>
      </font>
      <fill>
        <patternFill patternType="solid">
          <fgColor theme="0" tint="-4.9989318521683403E-2"/>
          <bgColor theme="0" tint="-4.9989318521683403E-2"/>
        </patternFill>
      </fill>
      <border>
        <left/>
        <right/>
        <top style="thin">
          <color theme="9"/>
        </top>
        <bottom style="thin">
          <color theme="9"/>
        </bottom>
        <vertical/>
        <horizontal style="thin">
          <color theme="9"/>
        </horizontal>
      </border>
    </dxf>
    <dxf>
      <font>
        <b/>
        <color theme="1"/>
      </font>
      <fill>
        <patternFill patternType="solid">
          <fgColor theme="7" tint="0.79998168889431442"/>
          <bgColor theme="7" tint="0.79998168889431442"/>
        </patternFill>
      </fill>
    </dxf>
    <dxf>
      <font>
        <b/>
        <i val="0"/>
        <color theme="1"/>
      </font>
      <fill>
        <patternFill patternType="solid">
          <fgColor theme="7" tint="0.59996337778862885"/>
          <bgColor theme="7" tint="0.59996337778862885"/>
        </patternFill>
      </fill>
    </dxf>
    <dxf>
      <font>
        <b val="0"/>
        <i val="0"/>
        <color theme="1"/>
      </font>
      <fill>
        <patternFill patternType="solid">
          <fgColor theme="0" tint="-4.9989318521683403E-2"/>
          <bgColor theme="0" tint="-4.9989318521683403E-2"/>
        </patternFill>
      </fill>
      <border>
        <left/>
        <right/>
        <top style="thin">
          <color theme="7"/>
        </top>
        <bottom style="thin">
          <color theme="7"/>
        </bottom>
        <vertical/>
        <horizontal style="thin">
          <color theme="7"/>
        </horizontal>
      </border>
    </dxf>
  </dxfs>
  <tableStyles count="3" defaultTableStyle="TableStyleMedium2" defaultPivotStyle="PivotStyleLight16">
    <tableStyle name="TableStyleLight1 2" pivot="0" count="3" xr9:uid="{00000000-0011-0000-FFFF-FFFF00000000}">
      <tableStyleElement type="wholeTable" dxfId="8"/>
      <tableStyleElement type="headerRow" dxfId="7"/>
      <tableStyleElement type="totalRow" dxfId="6"/>
    </tableStyle>
    <tableStyle name="TableStyleLight1 2 2" pivot="0" count="3" xr9:uid="{00000000-0011-0000-FFFF-FFFF01000000}">
      <tableStyleElement type="wholeTable" dxfId="5"/>
      <tableStyleElement type="headerRow" dxfId="4"/>
      <tableStyleElement type="totalRow" dxfId="3"/>
    </tableStyle>
    <tableStyle name="TableStyleLight1 2 3" pivot="0" count="3" xr9:uid="{00000000-0011-0000-FFFF-FFFF02000000}">
      <tableStyleElement type="wholeTable" dxfId="2"/>
      <tableStyleElement type="headerRow" dxfId="1"/>
      <tableStyleElement type="totalRow" dxfId="0"/>
    </tableStyle>
  </tableStyles>
  <colors>
    <mruColors>
      <color rgb="FFE6007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12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Iryna Akhmedova" id="{0628FC2F-DE7B-CBB3-FBA1-1ABAE2131CA3}"/>
</personList>
</file>

<file path=xl/theme/theme1.xml><?xml version="1.0" encoding="utf-8"?>
<a:theme xmlns:a="http://schemas.openxmlformats.org/drawingml/2006/main" name="Office Theme">
  <a:themeElements>
    <a:clrScheme name="TM16410231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FE4500"/>
      </a:accent1>
      <a:accent2>
        <a:srgbClr val="ECE5E8"/>
      </a:accent2>
      <a:accent3>
        <a:srgbClr val="FCE22A"/>
      </a:accent3>
      <a:accent4>
        <a:srgbClr val="347E8C"/>
      </a:accent4>
      <a:accent5>
        <a:srgbClr val="F69B53"/>
      </a:accent5>
      <a:accent6>
        <a:srgbClr val="3C7E51"/>
      </a:accent6>
      <a:hlink>
        <a:srgbClr val="467886"/>
      </a:hlink>
      <a:folHlink>
        <a:srgbClr val="96607D"/>
      </a:folHlink>
    </a:clrScheme>
    <a:fontScheme name="Custom 5">
      <a:majorFont>
        <a:latin typeface="Century Gothic"/>
        <a:ea typeface="Arial"/>
        <a:cs typeface="Arial"/>
      </a:majorFont>
      <a:minorFont>
        <a:latin typeface="Century Gothic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A7B99D-D14E-4BA3-B870-C3A3B4A4D191}">
  <dimension ref="B3:H16"/>
  <sheetViews>
    <sheetView tabSelected="1" workbookViewId="0">
      <selection activeCell="K16" sqref="K16:K17"/>
    </sheetView>
  </sheetViews>
  <sheetFormatPr defaultRowHeight="12.5" x14ac:dyDescent="0.25"/>
  <cols>
    <col min="1" max="1" width="2.81640625" customWidth="1"/>
    <col min="2" max="2" width="36" customWidth="1"/>
  </cols>
  <sheetData>
    <row r="3" spans="2:8" ht="17" x14ac:dyDescent="0.45">
      <c r="B3" s="2"/>
      <c r="C3" s="2"/>
      <c r="D3" s="3" t="s">
        <v>36</v>
      </c>
      <c r="E3" s="2"/>
      <c r="F3" s="2"/>
      <c r="G3" s="2"/>
      <c r="H3" s="2"/>
    </row>
    <row r="4" spans="2:8" ht="14" x14ac:dyDescent="0.35">
      <c r="B4" s="2"/>
      <c r="C4" s="2"/>
      <c r="D4" s="2"/>
      <c r="E4" s="2"/>
      <c r="F4" s="2"/>
      <c r="G4" s="2"/>
      <c r="H4" s="2"/>
    </row>
    <row r="5" spans="2:8" ht="14" x14ac:dyDescent="0.35">
      <c r="B5" s="4" t="s">
        <v>35</v>
      </c>
      <c r="C5" s="26"/>
      <c r="D5" s="26"/>
      <c r="E5" s="26"/>
      <c r="F5" s="26"/>
      <c r="G5" s="2"/>
      <c r="H5" s="2"/>
    </row>
    <row r="6" spans="2:8" ht="14" x14ac:dyDescent="0.35">
      <c r="B6" s="4" t="s">
        <v>0</v>
      </c>
      <c r="C6" s="26"/>
      <c r="D6" s="26"/>
      <c r="E6" s="26"/>
      <c r="F6" s="26"/>
      <c r="G6" s="2"/>
      <c r="H6" s="2"/>
    </row>
    <row r="7" spans="2:8" ht="14" x14ac:dyDescent="0.35">
      <c r="B7" s="4" t="s">
        <v>1</v>
      </c>
      <c r="C7" s="26"/>
      <c r="D7" s="26"/>
      <c r="E7" s="26"/>
      <c r="F7" s="26"/>
      <c r="G7" s="2"/>
      <c r="H7" s="2"/>
    </row>
    <row r="8" spans="2:8" ht="14" x14ac:dyDescent="0.35">
      <c r="B8" s="4" t="s">
        <v>2</v>
      </c>
      <c r="C8" s="26"/>
      <c r="D8" s="26"/>
      <c r="E8" s="26"/>
      <c r="F8" s="26"/>
      <c r="G8" s="2"/>
      <c r="H8" s="2"/>
    </row>
    <row r="9" spans="2:8" ht="14" x14ac:dyDescent="0.35">
      <c r="B9" s="4" t="s">
        <v>38</v>
      </c>
      <c r="C9" s="26"/>
      <c r="D9" s="26"/>
      <c r="E9" s="26"/>
      <c r="F9" s="26"/>
      <c r="G9" s="2"/>
      <c r="H9" s="2"/>
    </row>
    <row r="10" spans="2:8" ht="27" customHeight="1" x14ac:dyDescent="0.35">
      <c r="B10" s="7" t="s">
        <v>39</v>
      </c>
      <c r="C10" s="26"/>
      <c r="D10" s="26"/>
      <c r="E10" s="26"/>
      <c r="F10" s="26"/>
      <c r="G10" s="2"/>
      <c r="H10" s="2"/>
    </row>
    <row r="11" spans="2:8" ht="15.5" customHeight="1" x14ac:dyDescent="0.35">
      <c r="B11" s="7" t="s">
        <v>3</v>
      </c>
      <c r="C11" s="26"/>
      <c r="D11" s="26"/>
      <c r="E11" s="26"/>
      <c r="F11" s="26"/>
      <c r="G11" s="2"/>
      <c r="H11" s="2"/>
    </row>
    <row r="12" spans="2:8" ht="14" x14ac:dyDescent="0.35">
      <c r="B12" s="2"/>
      <c r="C12" s="2"/>
      <c r="D12" s="2"/>
      <c r="E12" s="2"/>
      <c r="F12" s="2"/>
      <c r="G12" s="2"/>
      <c r="H12" s="2"/>
    </row>
    <row r="13" spans="2:8" ht="17" x14ac:dyDescent="0.45">
      <c r="B13" s="31" t="s">
        <v>4</v>
      </c>
      <c r="C13" s="34">
        <v>50.2</v>
      </c>
      <c r="D13" s="28" t="s">
        <v>58</v>
      </c>
      <c r="E13" s="29"/>
      <c r="F13" s="29"/>
      <c r="G13" s="30"/>
    </row>
    <row r="14" spans="2:8" ht="17" x14ac:dyDescent="0.45">
      <c r="B14" s="31" t="s">
        <v>5</v>
      </c>
      <c r="C14" s="35">
        <f>Проєкт!G8+Проєкт!G14+Проєкт!G21+Проєкт!G26+Проєкт!G29+Проєкт!G35+Проєкт!G40+Проєкт!G45+Проєкт!G50+Проєкт!G56+Проєкт!G61</f>
        <v>803.7977958296683</v>
      </c>
      <c r="D14" s="33" t="s">
        <v>45</v>
      </c>
      <c r="E14" s="29"/>
      <c r="F14" s="29"/>
      <c r="G14" s="30"/>
    </row>
    <row r="15" spans="2:8" ht="17" x14ac:dyDescent="0.45">
      <c r="B15" s="31" t="s">
        <v>6</v>
      </c>
      <c r="C15" s="35">
        <f>Проєкт!H8+Проєкт!H14+Проєкт!H21+Проєкт!H26+Проєкт!H29+Проєкт!H50+Проєкт!H35+Проєкт!H40+Проєкт!H45+Проєкт!H56+Проєкт!H61</f>
        <v>400</v>
      </c>
      <c r="D15" s="33" t="s">
        <v>45</v>
      </c>
      <c r="E15" s="29"/>
      <c r="F15" s="29"/>
      <c r="G15" s="30"/>
    </row>
    <row r="16" spans="2:8" ht="17" x14ac:dyDescent="0.45">
      <c r="B16" s="31" t="s">
        <v>7</v>
      </c>
      <c r="C16" s="35">
        <f>C14+C15</f>
        <v>1203.7977958296683</v>
      </c>
      <c r="D16" s="33" t="s">
        <v>45</v>
      </c>
      <c r="E16" s="29"/>
      <c r="F16" s="29"/>
      <c r="G16" s="30"/>
    </row>
  </sheetData>
  <mergeCells count="7">
    <mergeCell ref="C11:F11"/>
    <mergeCell ref="C10:F10"/>
    <mergeCell ref="C5:F5"/>
    <mergeCell ref="C6:F6"/>
    <mergeCell ref="C7:F7"/>
    <mergeCell ref="C8:F8"/>
    <mergeCell ref="C9:F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61"/>
  <sheetViews>
    <sheetView zoomScale="98" zoomScaleNormal="98" workbookViewId="0">
      <pane ySplit="1" topLeftCell="A2" activePane="bottomLeft" state="frozen"/>
      <selection pane="bottomLeft" activeCell="I9" sqref="I9"/>
    </sheetView>
  </sheetViews>
  <sheetFormatPr defaultRowHeight="12.5" x14ac:dyDescent="0.25"/>
  <cols>
    <col min="1" max="1" width="30" customWidth="1"/>
    <col min="2" max="2" width="19.81640625" customWidth="1"/>
    <col min="3" max="4" width="9" customWidth="1"/>
    <col min="5" max="5" width="12" customWidth="1"/>
    <col min="6" max="7" width="12.81640625" customWidth="1"/>
    <col min="8" max="8" width="14" customWidth="1"/>
    <col min="9" max="9" width="42.453125" customWidth="1"/>
  </cols>
  <sheetData>
    <row r="1" spans="1:11" ht="54" customHeight="1" x14ac:dyDescent="0.35">
      <c r="A1" s="27" t="s">
        <v>8</v>
      </c>
      <c r="B1" s="27"/>
      <c r="C1" s="5" t="s">
        <v>9</v>
      </c>
      <c r="D1" s="5" t="s">
        <v>10</v>
      </c>
      <c r="E1" s="5" t="s">
        <v>11</v>
      </c>
      <c r="F1" s="5" t="s">
        <v>12</v>
      </c>
      <c r="G1" s="5" t="s">
        <v>13</v>
      </c>
      <c r="H1" s="5" t="s">
        <v>6</v>
      </c>
      <c r="I1" s="6" t="s">
        <v>14</v>
      </c>
      <c r="J1" s="2"/>
      <c r="K1" s="2"/>
    </row>
    <row r="2" spans="1:11" ht="14" x14ac:dyDescent="0.35">
      <c r="A2" s="36" t="s">
        <v>40</v>
      </c>
      <c r="B2" s="36"/>
      <c r="C2" s="36"/>
      <c r="D2" s="36"/>
      <c r="E2" s="36"/>
      <c r="F2" s="36"/>
      <c r="G2" s="36"/>
      <c r="H2" s="36"/>
      <c r="I2" s="36"/>
      <c r="J2" s="2"/>
      <c r="K2" s="2"/>
    </row>
    <row r="3" spans="1:11" s="1" customFormat="1" ht="23.5" customHeight="1" x14ac:dyDescent="0.25">
      <c r="A3" s="32" t="s">
        <v>46</v>
      </c>
      <c r="B3" s="32"/>
      <c r="C3" s="8"/>
      <c r="D3" s="8"/>
      <c r="E3" s="9"/>
      <c r="F3" s="9"/>
      <c r="G3" s="9"/>
      <c r="H3" s="9"/>
      <c r="I3" s="8"/>
      <c r="J3" s="8"/>
      <c r="K3" s="8"/>
    </row>
    <row r="4" spans="1:11" s="1" customFormat="1" ht="14" x14ac:dyDescent="0.25">
      <c r="A4" s="23" t="s">
        <v>47</v>
      </c>
      <c r="B4" s="23"/>
      <c r="C4" s="8">
        <v>1</v>
      </c>
      <c r="D4" s="8">
        <v>1</v>
      </c>
      <c r="E4" s="9">
        <v>6000</v>
      </c>
      <c r="F4" s="9">
        <f>(E4*D4*C4)/(1-18%-5%)*(1+22%)</f>
        <v>9506.4935064935071</v>
      </c>
      <c r="G4" s="9">
        <f>F4/'Інформація про проєкт'!C$13</f>
        <v>189.37238060744036</v>
      </c>
      <c r="H4" s="9"/>
      <c r="I4" s="8" t="s">
        <v>32</v>
      </c>
      <c r="J4" s="8"/>
      <c r="K4" s="8"/>
    </row>
    <row r="5" spans="1:11" s="1" customFormat="1" ht="14" x14ac:dyDescent="0.25">
      <c r="A5" s="23" t="s">
        <v>48</v>
      </c>
      <c r="B5" s="23"/>
      <c r="E5" s="10"/>
      <c r="F5" s="9">
        <f t="shared" ref="F5:F7" si="0">(E5*D5*C5)/(1-18%-5%)*(1+22%)</f>
        <v>0</v>
      </c>
      <c r="G5" s="9">
        <f>F5/'Інформація про проєкт'!C$13</f>
        <v>0</v>
      </c>
      <c r="H5" s="9"/>
      <c r="I5" s="8" t="s">
        <v>42</v>
      </c>
      <c r="J5" s="8"/>
      <c r="K5" s="8"/>
    </row>
    <row r="6" spans="1:11" s="1" customFormat="1" ht="14" x14ac:dyDescent="0.25">
      <c r="A6" s="23" t="s">
        <v>49</v>
      </c>
      <c r="B6" s="23"/>
      <c r="E6" s="10"/>
      <c r="F6" s="9">
        <f t="shared" si="0"/>
        <v>0</v>
      </c>
      <c r="G6" s="9">
        <f>F6/'Інформація про проєкт'!C$13</f>
        <v>0</v>
      </c>
      <c r="H6" s="9"/>
      <c r="J6" s="8"/>
      <c r="K6" s="8"/>
    </row>
    <row r="7" spans="1:11" s="1" customFormat="1" ht="14" x14ac:dyDescent="0.25">
      <c r="A7" s="23" t="s">
        <v>50</v>
      </c>
      <c r="B7" s="23"/>
      <c r="E7" s="10"/>
      <c r="F7" s="9">
        <f t="shared" si="0"/>
        <v>0</v>
      </c>
      <c r="G7" s="9">
        <f>F7/'Інформація про проєкт'!C$13</f>
        <v>0</v>
      </c>
      <c r="H7" s="9">
        <v>50</v>
      </c>
      <c r="J7" s="8"/>
      <c r="K7" s="8"/>
    </row>
    <row r="8" spans="1:11" s="1" customFormat="1" ht="14" x14ac:dyDescent="0.25">
      <c r="A8" s="24" t="s">
        <v>18</v>
      </c>
      <c r="B8" s="24"/>
      <c r="C8" s="11"/>
      <c r="D8" s="11"/>
      <c r="E8" s="12"/>
      <c r="F8" s="13">
        <f>SUM(F4:F7)</f>
        <v>9506.4935064935071</v>
      </c>
      <c r="G8" s="14">
        <f>F8/'Інформація про проєкт'!C$13</f>
        <v>189.37238060744036</v>
      </c>
      <c r="H8" s="14">
        <f>SUM(H4:H7)</f>
        <v>50</v>
      </c>
      <c r="I8" s="11"/>
      <c r="J8" s="8"/>
      <c r="K8" s="8"/>
    </row>
    <row r="9" spans="1:11" s="1" customFormat="1" ht="14" x14ac:dyDescent="0.25">
      <c r="A9" s="25" t="s">
        <v>33</v>
      </c>
      <c r="B9" s="25"/>
      <c r="E9" s="10"/>
      <c r="F9" s="9"/>
      <c r="G9" s="9"/>
      <c r="H9" s="9"/>
      <c r="J9" s="8"/>
      <c r="K9" s="8"/>
    </row>
    <row r="10" spans="1:11" s="1" customFormat="1" ht="14" x14ac:dyDescent="0.25">
      <c r="A10" s="23" t="s">
        <v>47</v>
      </c>
      <c r="B10" s="23"/>
      <c r="D10" s="1">
        <v>1</v>
      </c>
      <c r="E10" s="10"/>
      <c r="F10" s="9">
        <f>E10*D10</f>
        <v>0</v>
      </c>
      <c r="G10" s="9">
        <f>F10/'Інформація про проєкт'!C$13</f>
        <v>0</v>
      </c>
      <c r="H10" s="9"/>
      <c r="I10" s="8"/>
      <c r="J10" s="8"/>
      <c r="K10" s="8"/>
    </row>
    <row r="11" spans="1:11" s="1" customFormat="1" ht="14" x14ac:dyDescent="0.25">
      <c r="A11" s="23" t="s">
        <v>48</v>
      </c>
      <c r="B11" s="23"/>
      <c r="E11" s="10"/>
      <c r="F11" s="9">
        <f t="shared" ref="F11:F13" si="1">E11*D11</f>
        <v>0</v>
      </c>
      <c r="G11" s="9">
        <f>F11/'Інформація про проєкт'!C$13</f>
        <v>0</v>
      </c>
      <c r="H11" s="9"/>
      <c r="J11" s="8"/>
      <c r="K11" s="8"/>
    </row>
    <row r="12" spans="1:11" s="1" customFormat="1" ht="14" x14ac:dyDescent="0.25">
      <c r="A12" s="23" t="s">
        <v>49</v>
      </c>
      <c r="B12" s="23"/>
      <c r="E12" s="10"/>
      <c r="F12" s="9">
        <f t="shared" si="1"/>
        <v>0</v>
      </c>
      <c r="G12" s="9">
        <f>F12/'Інформація про проєкт'!C$13</f>
        <v>0</v>
      </c>
      <c r="H12" s="9"/>
      <c r="J12" s="8"/>
      <c r="K12" s="8"/>
    </row>
    <row r="13" spans="1:11" s="1" customFormat="1" ht="14" x14ac:dyDescent="0.25">
      <c r="A13" s="23" t="s">
        <v>50</v>
      </c>
      <c r="B13" s="23"/>
      <c r="E13" s="10"/>
      <c r="F13" s="9">
        <f t="shared" si="1"/>
        <v>0</v>
      </c>
      <c r="G13" s="9">
        <f>F13/'Інформація про проєкт'!C$13</f>
        <v>0</v>
      </c>
      <c r="H13" s="9"/>
      <c r="J13" s="8"/>
      <c r="K13" s="8"/>
    </row>
    <row r="14" spans="1:11" s="1" customFormat="1" ht="14" x14ac:dyDescent="0.25">
      <c r="A14" s="24" t="s">
        <v>18</v>
      </c>
      <c r="B14" s="24"/>
      <c r="C14" s="11"/>
      <c r="D14" s="11"/>
      <c r="E14" s="12"/>
      <c r="F14" s="13">
        <f>SUM(F10:F13)</f>
        <v>0</v>
      </c>
      <c r="G14" s="14">
        <f>F14/'Інформація про проєкт'!C$13</f>
        <v>0</v>
      </c>
      <c r="H14" s="14">
        <f>SUM(H10:H13)</f>
        <v>0</v>
      </c>
      <c r="I14" s="11"/>
      <c r="J14" s="8"/>
      <c r="K14" s="8"/>
    </row>
    <row r="15" spans="1:11" s="16" customFormat="1" ht="14" x14ac:dyDescent="0.25">
      <c r="A15" s="15"/>
      <c r="B15" s="15"/>
      <c r="E15" s="17"/>
      <c r="F15" s="18"/>
      <c r="G15" s="19"/>
      <c r="H15" s="19"/>
      <c r="J15" s="20"/>
      <c r="K15" s="20"/>
    </row>
    <row r="16" spans="1:11" s="1" customFormat="1" ht="14" x14ac:dyDescent="0.3">
      <c r="A16" s="36" t="s">
        <v>51</v>
      </c>
      <c r="B16" s="36"/>
      <c r="C16" s="36"/>
      <c r="D16" s="36"/>
      <c r="E16" s="36"/>
      <c r="F16" s="36"/>
      <c r="G16" s="36"/>
      <c r="H16" s="36"/>
      <c r="I16" s="36"/>
      <c r="J16" s="8"/>
      <c r="K16" s="8"/>
    </row>
    <row r="17" spans="1:11" s="1" customFormat="1" ht="14" x14ac:dyDescent="0.25">
      <c r="A17" s="25" t="s">
        <v>43</v>
      </c>
      <c r="B17" s="25"/>
      <c r="E17" s="10"/>
      <c r="F17" s="9"/>
      <c r="G17" s="9"/>
      <c r="H17" s="9"/>
      <c r="J17" s="8"/>
      <c r="K17" s="8"/>
    </row>
    <row r="18" spans="1:11" s="1" customFormat="1" ht="14" x14ac:dyDescent="0.25">
      <c r="A18" s="23" t="s">
        <v>52</v>
      </c>
      <c r="B18" s="23"/>
      <c r="E18" s="10"/>
      <c r="F18" s="9">
        <f>E18*D18</f>
        <v>0</v>
      </c>
      <c r="G18" s="9">
        <f>F18/'Інформація про проєкт'!C$13</f>
        <v>0</v>
      </c>
      <c r="H18" s="9"/>
      <c r="I18" s="8"/>
      <c r="J18" s="8"/>
      <c r="K18" s="8"/>
    </row>
    <row r="19" spans="1:11" s="1" customFormat="1" ht="14" x14ac:dyDescent="0.25">
      <c r="A19" s="23" t="s">
        <v>53</v>
      </c>
      <c r="B19" s="23"/>
      <c r="E19" s="10"/>
      <c r="F19" s="9">
        <f t="shared" ref="F19:F20" si="2">E19*D19</f>
        <v>0</v>
      </c>
      <c r="G19" s="9">
        <f>F19/'Інформація про проєкт'!C$13</f>
        <v>0</v>
      </c>
      <c r="H19" s="9"/>
      <c r="J19" s="8"/>
      <c r="K19" s="8"/>
    </row>
    <row r="20" spans="1:11" s="1" customFormat="1" ht="14" x14ac:dyDescent="0.25">
      <c r="A20" s="23" t="s">
        <v>50</v>
      </c>
      <c r="B20" s="23"/>
      <c r="E20" s="10"/>
      <c r="F20" s="9">
        <f t="shared" si="2"/>
        <v>0</v>
      </c>
      <c r="G20" s="9">
        <f>F20/'Інформація про проєкт'!C$13</f>
        <v>0</v>
      </c>
      <c r="H20" s="9"/>
      <c r="J20" s="8"/>
      <c r="K20" s="8"/>
    </row>
    <row r="21" spans="1:11" s="1" customFormat="1" ht="14" x14ac:dyDescent="0.25">
      <c r="A21" s="24" t="s">
        <v>18</v>
      </c>
      <c r="B21" s="24"/>
      <c r="C21" s="11"/>
      <c r="D21" s="11"/>
      <c r="E21" s="12"/>
      <c r="F21" s="13">
        <f>SUM(F18:F20)</f>
        <v>0</v>
      </c>
      <c r="G21" s="14">
        <f>F21/'Інформація про проєкт'!C$13</f>
        <v>0</v>
      </c>
      <c r="H21" s="14">
        <f>SUM(H18:H20)</f>
        <v>0</v>
      </c>
      <c r="I21" s="11"/>
      <c r="J21" s="8"/>
      <c r="K21" s="8"/>
    </row>
    <row r="22" spans="1:11" s="1" customFormat="1" ht="14" x14ac:dyDescent="0.25">
      <c r="A22" s="25" t="s">
        <v>27</v>
      </c>
      <c r="B22" s="25"/>
      <c r="C22" s="8"/>
      <c r="D22" s="8"/>
      <c r="E22" s="9"/>
      <c r="F22" s="9"/>
      <c r="G22" s="9"/>
      <c r="H22" s="9"/>
      <c r="I22" s="8"/>
      <c r="J22" s="8"/>
      <c r="K22" s="8"/>
    </row>
    <row r="23" spans="1:11" s="1" customFormat="1" ht="14" x14ac:dyDescent="0.25">
      <c r="A23" s="23" t="s">
        <v>28</v>
      </c>
      <c r="B23" s="23"/>
      <c r="C23" s="8"/>
      <c r="D23" s="8"/>
      <c r="E23" s="9"/>
      <c r="F23" s="9">
        <f>E23*D23</f>
        <v>0</v>
      </c>
      <c r="G23" s="9">
        <f>F23/'Інформація про проєкт'!C$13</f>
        <v>0</v>
      </c>
      <c r="H23" s="9">
        <v>50</v>
      </c>
      <c r="I23" s="8"/>
      <c r="J23" s="8"/>
      <c r="K23" s="8"/>
    </row>
    <row r="24" spans="1:11" s="1" customFormat="1" ht="14" x14ac:dyDescent="0.25">
      <c r="A24" s="23" t="s">
        <v>29</v>
      </c>
      <c r="B24" s="23"/>
      <c r="C24" s="8"/>
      <c r="D24" s="8"/>
      <c r="E24" s="9"/>
      <c r="F24" s="9">
        <f t="shared" ref="F24:F25" si="3">E24*D24</f>
        <v>0</v>
      </c>
      <c r="G24" s="9">
        <f>F24/'Інформація про проєкт'!C$13</f>
        <v>0</v>
      </c>
      <c r="H24" s="9"/>
      <c r="I24" s="8"/>
      <c r="J24" s="8"/>
      <c r="K24" s="8"/>
    </row>
    <row r="25" spans="1:11" s="1" customFormat="1" ht="14" x14ac:dyDescent="0.25">
      <c r="A25" s="23" t="s">
        <v>27</v>
      </c>
      <c r="B25" s="23"/>
      <c r="C25" s="8"/>
      <c r="D25" s="8"/>
      <c r="E25" s="9"/>
      <c r="F25" s="9">
        <f t="shared" si="3"/>
        <v>0</v>
      </c>
      <c r="G25" s="9">
        <f>F25/'Інформація про проєкт'!C$13</f>
        <v>0</v>
      </c>
      <c r="H25" s="9"/>
      <c r="I25" s="8"/>
      <c r="J25" s="8"/>
      <c r="K25" s="8"/>
    </row>
    <row r="26" spans="1:11" s="1" customFormat="1" ht="14" x14ac:dyDescent="0.25">
      <c r="A26" s="24" t="s">
        <v>18</v>
      </c>
      <c r="B26" s="24"/>
      <c r="C26" s="21"/>
      <c r="D26" s="21"/>
      <c r="E26" s="14"/>
      <c r="F26" s="13">
        <f>SUM(F23:F25)</f>
        <v>0</v>
      </c>
      <c r="G26" s="14">
        <f>F26/'Інформація про проєкт'!C$13</f>
        <v>0</v>
      </c>
      <c r="H26" s="14">
        <f>SUM(H23:H25)</f>
        <v>50</v>
      </c>
      <c r="I26" s="21"/>
      <c r="J26" s="8"/>
      <c r="K26" s="8"/>
    </row>
    <row r="27" spans="1:11" s="1" customFormat="1" ht="14" x14ac:dyDescent="0.25">
      <c r="A27" s="25" t="s">
        <v>30</v>
      </c>
      <c r="B27" s="25"/>
      <c r="C27" s="8"/>
      <c r="D27" s="8"/>
      <c r="E27" s="9"/>
      <c r="F27" s="9"/>
      <c r="G27" s="9"/>
      <c r="H27" s="9"/>
      <c r="I27" s="8"/>
      <c r="J27" s="8"/>
      <c r="K27" s="8"/>
    </row>
    <row r="28" spans="1:11" s="1" customFormat="1" ht="14" x14ac:dyDescent="0.25">
      <c r="A28" s="23" t="s">
        <v>31</v>
      </c>
      <c r="B28" s="23"/>
      <c r="C28" s="8"/>
      <c r="D28" s="8"/>
      <c r="E28" s="9"/>
      <c r="F28" s="9">
        <f>E28*D28</f>
        <v>0</v>
      </c>
      <c r="G28" s="9">
        <f>F28/'Інформація про проєкт'!C$13</f>
        <v>0</v>
      </c>
      <c r="H28" s="9"/>
      <c r="I28" s="8"/>
      <c r="J28" s="8"/>
      <c r="K28" s="8"/>
    </row>
    <row r="29" spans="1:11" s="1" customFormat="1" ht="14" x14ac:dyDescent="0.25">
      <c r="A29" s="24" t="s">
        <v>18</v>
      </c>
      <c r="B29" s="24"/>
      <c r="C29" s="21"/>
      <c r="D29" s="21"/>
      <c r="E29" s="14"/>
      <c r="F29" s="13">
        <f>SUM(F28:F28)</f>
        <v>0</v>
      </c>
      <c r="G29" s="14">
        <f>SUM(G28:G28)</f>
        <v>0</v>
      </c>
      <c r="H29" s="14">
        <f>SUM(H28:H28)</f>
        <v>0</v>
      </c>
      <c r="I29" s="21"/>
      <c r="J29" s="8"/>
      <c r="K29" s="8"/>
    </row>
    <row r="30" spans="1:11" s="1" customFormat="1" ht="14" x14ac:dyDescent="0.25">
      <c r="C30" s="8"/>
      <c r="D30" s="8"/>
      <c r="E30" s="8"/>
      <c r="F30" s="8"/>
      <c r="G30" s="8"/>
      <c r="H30" s="8"/>
      <c r="I30" s="8"/>
      <c r="J30" s="8"/>
      <c r="K30" s="8"/>
    </row>
    <row r="31" spans="1:11" s="1" customFormat="1" ht="14" x14ac:dyDescent="0.3">
      <c r="A31" s="36" t="s">
        <v>41</v>
      </c>
      <c r="B31" s="36"/>
      <c r="C31" s="36"/>
      <c r="D31" s="36"/>
      <c r="E31" s="36"/>
      <c r="F31" s="36"/>
      <c r="G31" s="36"/>
      <c r="H31" s="36"/>
      <c r="I31" s="36"/>
      <c r="J31" s="8"/>
      <c r="K31" s="8"/>
    </row>
    <row r="32" spans="1:11" s="1" customFormat="1" ht="14" x14ac:dyDescent="0.25">
      <c r="A32" s="25" t="s">
        <v>15</v>
      </c>
      <c r="B32" s="25"/>
      <c r="C32" s="8"/>
      <c r="D32" s="8"/>
      <c r="E32" s="8"/>
      <c r="F32" s="8"/>
      <c r="G32" s="8"/>
      <c r="H32" s="8"/>
      <c r="I32" s="8"/>
      <c r="J32" s="8"/>
      <c r="K32" s="8"/>
    </row>
    <row r="33" spans="1:11" s="1" customFormat="1" ht="14" x14ac:dyDescent="0.25">
      <c r="A33" s="23" t="s">
        <v>16</v>
      </c>
      <c r="B33" s="23"/>
      <c r="C33" s="8"/>
      <c r="D33" s="8"/>
      <c r="E33" s="9"/>
      <c r="F33" s="9">
        <f>E33*D33*C33</f>
        <v>0</v>
      </c>
      <c r="G33" s="9">
        <f>F33/'Інформація про проєкт'!C$13</f>
        <v>0</v>
      </c>
      <c r="H33" s="9">
        <v>0</v>
      </c>
      <c r="I33" s="22"/>
      <c r="J33" s="8"/>
      <c r="K33" s="8"/>
    </row>
    <row r="34" spans="1:11" s="1" customFormat="1" ht="14" x14ac:dyDescent="0.25">
      <c r="A34" s="23" t="s">
        <v>17</v>
      </c>
      <c r="B34" s="23"/>
      <c r="C34" s="8"/>
      <c r="D34" s="8"/>
      <c r="E34" s="9"/>
      <c r="F34" s="9">
        <f>E34*D34*C34</f>
        <v>0</v>
      </c>
      <c r="G34" s="9">
        <f>F34/'Інформація про проєкт'!C$13</f>
        <v>0</v>
      </c>
      <c r="H34" s="9"/>
      <c r="I34" s="8"/>
      <c r="J34" s="8"/>
      <c r="K34" s="8"/>
    </row>
    <row r="35" spans="1:11" s="1" customFormat="1" ht="14" x14ac:dyDescent="0.25">
      <c r="A35" s="24" t="s">
        <v>18</v>
      </c>
      <c r="B35" s="24"/>
      <c r="C35" s="21"/>
      <c r="D35" s="21"/>
      <c r="E35" s="14"/>
      <c r="F35" s="13">
        <f>SUM(F33:F34)</f>
        <v>0</v>
      </c>
      <c r="G35" s="14">
        <f>SUM(G33:G34)</f>
        <v>0</v>
      </c>
      <c r="H35" s="14">
        <f>SUM(H33:H34)</f>
        <v>0</v>
      </c>
      <c r="I35" s="21"/>
      <c r="J35" s="8"/>
      <c r="K35" s="8"/>
    </row>
    <row r="36" spans="1:11" s="1" customFormat="1" ht="14" x14ac:dyDescent="0.25">
      <c r="A36" s="8"/>
      <c r="B36" s="8"/>
      <c r="C36" s="8"/>
      <c r="D36" s="8"/>
      <c r="E36" s="9"/>
      <c r="F36" s="9"/>
      <c r="G36" s="9"/>
      <c r="H36" s="9"/>
      <c r="I36" s="8"/>
      <c r="J36" s="8"/>
      <c r="K36" s="8"/>
    </row>
    <row r="37" spans="1:11" s="1" customFormat="1" ht="14" x14ac:dyDescent="0.25">
      <c r="A37" s="25" t="s">
        <v>19</v>
      </c>
      <c r="B37" s="25"/>
      <c r="C37" s="8"/>
      <c r="D37" s="8"/>
      <c r="E37" s="9"/>
      <c r="F37" s="9"/>
      <c r="G37" s="9"/>
      <c r="H37" s="9"/>
      <c r="I37" s="8"/>
      <c r="J37" s="8"/>
      <c r="K37" s="8"/>
    </row>
    <row r="38" spans="1:11" s="1" customFormat="1" ht="14" x14ac:dyDescent="0.25">
      <c r="A38" s="23" t="s">
        <v>54</v>
      </c>
      <c r="B38" s="23"/>
      <c r="C38" s="8"/>
      <c r="D38" s="8"/>
      <c r="E38" s="9"/>
      <c r="F38" s="9">
        <f t="shared" ref="F38:F39" si="4">E38*D38*C38</f>
        <v>0</v>
      </c>
      <c r="G38" s="9">
        <f>F38/'Інформація про проєкт'!C$13</f>
        <v>0</v>
      </c>
      <c r="H38" s="9"/>
      <c r="I38" s="8"/>
      <c r="J38" s="8"/>
      <c r="K38" s="8"/>
    </row>
    <row r="39" spans="1:11" s="1" customFormat="1" ht="14" x14ac:dyDescent="0.25">
      <c r="A39" s="23" t="s">
        <v>20</v>
      </c>
      <c r="B39" s="23"/>
      <c r="C39" s="8"/>
      <c r="D39" s="8"/>
      <c r="E39" s="9"/>
      <c r="F39" s="9">
        <f t="shared" si="4"/>
        <v>0</v>
      </c>
      <c r="G39" s="9">
        <f>F39/'Інформація про проєкт'!C$13</f>
        <v>0</v>
      </c>
      <c r="H39" s="9"/>
      <c r="I39" s="8"/>
      <c r="J39" s="8"/>
      <c r="K39" s="8"/>
    </row>
    <row r="40" spans="1:11" s="1" customFormat="1" ht="14" x14ac:dyDescent="0.25">
      <c r="A40" s="24" t="s">
        <v>18</v>
      </c>
      <c r="B40" s="24"/>
      <c r="C40" s="21"/>
      <c r="D40" s="21"/>
      <c r="E40" s="14"/>
      <c r="F40" s="13">
        <f>SUM(F38:F39)</f>
        <v>0</v>
      </c>
      <c r="G40" s="14">
        <f>F40/'Інформація про проєкт'!C$13</f>
        <v>0</v>
      </c>
      <c r="H40" s="14">
        <f>SUM(H38:H39)</f>
        <v>0</v>
      </c>
      <c r="I40" s="21"/>
      <c r="J40" s="8"/>
      <c r="K40" s="8"/>
    </row>
    <row r="41" spans="1:11" s="1" customFormat="1" ht="14" x14ac:dyDescent="0.25">
      <c r="A41" s="8"/>
      <c r="B41" s="8"/>
      <c r="C41" s="8"/>
      <c r="D41" s="8"/>
      <c r="E41" s="9"/>
      <c r="F41" s="9"/>
      <c r="G41" s="9"/>
      <c r="H41" s="9"/>
      <c r="I41" s="8"/>
      <c r="J41" s="8"/>
      <c r="K41" s="8"/>
    </row>
    <row r="42" spans="1:11" s="1" customFormat="1" ht="14" x14ac:dyDescent="0.25">
      <c r="A42" s="25" t="s">
        <v>21</v>
      </c>
      <c r="B42" s="25"/>
      <c r="C42" s="8"/>
      <c r="D42" s="8"/>
      <c r="E42" s="9"/>
      <c r="F42" s="9"/>
      <c r="G42" s="9"/>
      <c r="H42" s="9"/>
      <c r="I42" s="8"/>
      <c r="J42" s="8"/>
      <c r="K42" s="8"/>
    </row>
    <row r="43" spans="1:11" s="1" customFormat="1" ht="14" x14ac:dyDescent="0.25">
      <c r="A43" s="23" t="s">
        <v>22</v>
      </c>
      <c r="B43" s="23"/>
      <c r="C43" s="8"/>
      <c r="D43" s="8"/>
      <c r="E43" s="9"/>
      <c r="F43" s="9">
        <f t="shared" ref="F43:F44" si="5">E43*D43*C43</f>
        <v>0</v>
      </c>
      <c r="G43" s="9">
        <f>F43/'Інформація про проєкт'!C$13</f>
        <v>0</v>
      </c>
      <c r="H43" s="9"/>
      <c r="I43" s="8"/>
      <c r="J43" s="8"/>
      <c r="K43" s="8"/>
    </row>
    <row r="44" spans="1:11" s="1" customFormat="1" ht="14" x14ac:dyDescent="0.25">
      <c r="A44" s="23" t="s">
        <v>23</v>
      </c>
      <c r="B44" s="23"/>
      <c r="C44" s="8"/>
      <c r="D44" s="8"/>
      <c r="E44" s="9"/>
      <c r="F44" s="9">
        <f t="shared" si="5"/>
        <v>0</v>
      </c>
      <c r="G44" s="9">
        <f>F44/'Інформація про проєкт'!C$13</f>
        <v>0</v>
      </c>
      <c r="H44" s="9"/>
      <c r="I44" s="8"/>
      <c r="J44" s="8"/>
      <c r="K44" s="8"/>
    </row>
    <row r="45" spans="1:11" s="1" customFormat="1" ht="14" x14ac:dyDescent="0.25">
      <c r="A45" s="24" t="s">
        <v>18</v>
      </c>
      <c r="B45" s="24"/>
      <c r="C45" s="21"/>
      <c r="D45" s="21"/>
      <c r="E45" s="14"/>
      <c r="F45" s="13">
        <f>SUM(F43:F44)</f>
        <v>0</v>
      </c>
      <c r="G45" s="14">
        <f>SUM(G43:G44)</f>
        <v>0</v>
      </c>
      <c r="H45" s="14">
        <f>SUM(H43:H44)</f>
        <v>0</v>
      </c>
      <c r="I45" s="21"/>
      <c r="J45" s="8"/>
      <c r="K45" s="8"/>
    </row>
    <row r="46" spans="1:11" s="1" customFormat="1" ht="14" x14ac:dyDescent="0.25">
      <c r="A46" s="8"/>
      <c r="B46" s="8"/>
      <c r="C46" s="8"/>
      <c r="D46" s="8"/>
      <c r="E46" s="9"/>
      <c r="F46" s="9"/>
      <c r="G46" s="9"/>
      <c r="H46" s="9"/>
      <c r="I46" s="8"/>
      <c r="J46" s="8"/>
      <c r="K46" s="8"/>
    </row>
    <row r="47" spans="1:11" s="1" customFormat="1" ht="14" x14ac:dyDescent="0.25">
      <c r="A47" s="25" t="s">
        <v>24</v>
      </c>
      <c r="B47" s="25"/>
      <c r="C47" s="8"/>
      <c r="D47" s="8"/>
      <c r="E47" s="9"/>
      <c r="F47" s="9"/>
      <c r="G47" s="9"/>
      <c r="H47" s="9"/>
      <c r="I47" s="8"/>
      <c r="J47" s="8"/>
      <c r="K47" s="8"/>
    </row>
    <row r="48" spans="1:11" s="1" customFormat="1" ht="14" x14ac:dyDescent="0.25">
      <c r="A48" s="23" t="s">
        <v>25</v>
      </c>
      <c r="B48" s="23"/>
      <c r="C48" s="8">
        <v>1</v>
      </c>
      <c r="D48" s="8">
        <v>2</v>
      </c>
      <c r="E48" s="9">
        <v>2500</v>
      </c>
      <c r="F48" s="9">
        <f>E48*D48*C48</f>
        <v>5000</v>
      </c>
      <c r="G48" s="9">
        <f>F48/'Інформація про проєкт'!C$13</f>
        <v>99.601593625497998</v>
      </c>
      <c r="H48" s="9"/>
      <c r="I48" s="8"/>
      <c r="J48" s="8"/>
      <c r="K48" s="8"/>
    </row>
    <row r="49" spans="1:11" s="1" customFormat="1" ht="14" x14ac:dyDescent="0.25">
      <c r="A49" s="23" t="s">
        <v>26</v>
      </c>
      <c r="B49" s="23"/>
      <c r="C49" s="8"/>
      <c r="D49" s="8"/>
      <c r="E49" s="9"/>
      <c r="F49" s="9">
        <f t="shared" ref="F49" si="6">E49*D49*C49</f>
        <v>0</v>
      </c>
      <c r="G49" s="9">
        <f>F49/'Інформація про проєкт'!C$13</f>
        <v>0</v>
      </c>
      <c r="H49" s="9"/>
      <c r="I49" s="8"/>
      <c r="J49" s="8"/>
      <c r="K49" s="8"/>
    </row>
    <row r="50" spans="1:11" s="1" customFormat="1" ht="14" x14ac:dyDescent="0.25">
      <c r="A50" s="24" t="s">
        <v>18</v>
      </c>
      <c r="B50" s="24"/>
      <c r="C50" s="21"/>
      <c r="D50" s="21"/>
      <c r="E50" s="14"/>
      <c r="F50" s="13">
        <f>SUM(F48:F49)</f>
        <v>5000</v>
      </c>
      <c r="G50" s="14">
        <f>SUM(G48:G49)</f>
        <v>99.601593625497998</v>
      </c>
      <c r="H50" s="14">
        <f>SUM(H48:H49)</f>
        <v>0</v>
      </c>
      <c r="I50" s="21"/>
      <c r="J50" s="8"/>
      <c r="K50" s="8"/>
    </row>
    <row r="51" spans="1:11" s="1" customFormat="1" ht="14" x14ac:dyDescent="0.25">
      <c r="A51" s="8"/>
      <c r="B51" s="8"/>
      <c r="C51" s="8"/>
      <c r="D51" s="8"/>
      <c r="E51" s="9"/>
      <c r="F51" s="9"/>
      <c r="G51" s="9"/>
      <c r="H51" s="9"/>
      <c r="I51" s="8"/>
      <c r="J51" s="8"/>
      <c r="K51" s="8"/>
    </row>
    <row r="52" spans="1:11" s="1" customFormat="1" ht="14" x14ac:dyDescent="0.25">
      <c r="A52" s="25" t="s">
        <v>44</v>
      </c>
      <c r="B52" s="25"/>
      <c r="C52" s="8"/>
      <c r="D52" s="8"/>
      <c r="E52" s="9"/>
      <c r="F52" s="9"/>
      <c r="G52" s="9"/>
      <c r="H52" s="9"/>
      <c r="I52" s="8"/>
      <c r="J52" s="8"/>
      <c r="K52" s="8"/>
    </row>
    <row r="53" spans="1:11" s="1" customFormat="1" ht="14" x14ac:dyDescent="0.25">
      <c r="A53" s="23" t="s">
        <v>55</v>
      </c>
      <c r="B53" s="23"/>
      <c r="C53" s="8">
        <v>2</v>
      </c>
      <c r="D53" s="8">
        <v>1</v>
      </c>
      <c r="E53" s="9">
        <v>5000</v>
      </c>
      <c r="F53" s="9">
        <f>(E53*D53*C53)/(1-18%-5%)*(1+22%)</f>
        <v>15844.155844155843</v>
      </c>
      <c r="G53" s="9">
        <f>F53/'Інформація про проєкт'!C$13</f>
        <v>315.62063434573389</v>
      </c>
      <c r="H53" s="9">
        <v>100</v>
      </c>
      <c r="I53" s="8" t="s">
        <v>32</v>
      </c>
      <c r="J53" s="8"/>
      <c r="K53" s="8"/>
    </row>
    <row r="54" spans="1:11" s="1" customFormat="1" ht="14" x14ac:dyDescent="0.25">
      <c r="A54" s="23" t="s">
        <v>56</v>
      </c>
      <c r="B54" s="23"/>
      <c r="E54" s="10"/>
      <c r="F54" s="9">
        <f t="shared" ref="F54:F55" si="7">(E54*D54)*1.5</f>
        <v>0</v>
      </c>
      <c r="G54" s="9">
        <f>F54/'Інформація про проєкт'!C$13</f>
        <v>0</v>
      </c>
      <c r="H54" s="9"/>
    </row>
    <row r="55" spans="1:11" s="1" customFormat="1" ht="14" x14ac:dyDescent="0.25">
      <c r="A55" s="23" t="s">
        <v>57</v>
      </c>
      <c r="B55" s="23"/>
      <c r="E55" s="10"/>
      <c r="F55" s="9">
        <f t="shared" si="7"/>
        <v>0</v>
      </c>
      <c r="G55" s="9">
        <f>F55/'Інформація про проєкт'!C$13</f>
        <v>0</v>
      </c>
      <c r="H55" s="9"/>
    </row>
    <row r="56" spans="1:11" s="1" customFormat="1" ht="14" x14ac:dyDescent="0.25">
      <c r="A56" s="24" t="s">
        <v>18</v>
      </c>
      <c r="B56" s="24"/>
      <c r="C56" s="11"/>
      <c r="D56" s="11"/>
      <c r="E56" s="12"/>
      <c r="F56" s="13">
        <f>SUM(F53:F55)</f>
        <v>15844.155844155843</v>
      </c>
      <c r="G56" s="14">
        <f>F56/'Інформація про проєкт'!C$13</f>
        <v>315.62063434573389</v>
      </c>
      <c r="H56" s="14">
        <f>SUM(H53:H55)</f>
        <v>100</v>
      </c>
      <c r="I56" s="11"/>
    </row>
    <row r="57" spans="1:11" s="1" customFormat="1" ht="14" x14ac:dyDescent="0.25">
      <c r="E57" s="10"/>
      <c r="F57" s="9"/>
      <c r="G57" s="9"/>
      <c r="H57" s="9"/>
    </row>
    <row r="58" spans="1:11" s="1" customFormat="1" ht="14" x14ac:dyDescent="0.25">
      <c r="A58" s="25" t="s">
        <v>33</v>
      </c>
      <c r="B58" s="25"/>
      <c r="E58" s="10"/>
      <c r="F58" s="9"/>
      <c r="G58" s="9"/>
      <c r="H58" s="9"/>
    </row>
    <row r="59" spans="1:11" s="1" customFormat="1" ht="14" x14ac:dyDescent="0.25">
      <c r="A59" s="23" t="s">
        <v>37</v>
      </c>
      <c r="B59" s="23"/>
      <c r="C59" s="1">
        <v>1</v>
      </c>
      <c r="D59" s="1">
        <v>1</v>
      </c>
      <c r="E59" s="10">
        <v>10000</v>
      </c>
      <c r="F59" s="9">
        <f t="shared" ref="F59:F60" si="8">E59*D59</f>
        <v>10000</v>
      </c>
      <c r="G59" s="9">
        <f>F59/'Інформація про проєкт'!C$13</f>
        <v>199.203187250996</v>
      </c>
      <c r="H59" s="9">
        <v>200</v>
      </c>
    </row>
    <row r="60" spans="1:11" s="1" customFormat="1" ht="14" x14ac:dyDescent="0.25">
      <c r="A60" s="23" t="s">
        <v>34</v>
      </c>
      <c r="B60" s="23"/>
      <c r="E60" s="10"/>
      <c r="F60" s="9">
        <f t="shared" si="8"/>
        <v>0</v>
      </c>
      <c r="G60" s="9">
        <f>F60/'Інформація про проєкт'!C$13</f>
        <v>0</v>
      </c>
      <c r="H60" s="9"/>
    </row>
    <row r="61" spans="1:11" s="1" customFormat="1" ht="14" x14ac:dyDescent="0.25">
      <c r="A61" s="24" t="s">
        <v>18</v>
      </c>
      <c r="B61" s="24"/>
      <c r="C61" s="11"/>
      <c r="D61" s="11"/>
      <c r="E61" s="12"/>
      <c r="F61" s="13">
        <f>SUM(F59:F60)</f>
        <v>10000</v>
      </c>
      <c r="G61" s="14">
        <f>F61/'Інформація про проєкт'!C$13</f>
        <v>199.203187250996</v>
      </c>
      <c r="H61" s="14">
        <f>SUM(H59:H60)</f>
        <v>200</v>
      </c>
      <c r="I61" s="11"/>
    </row>
  </sheetData>
  <mergeCells count="54">
    <mergeCell ref="A47:B47"/>
    <mergeCell ref="A48:B48"/>
    <mergeCell ref="A49:B49"/>
    <mergeCell ref="A38:B38"/>
    <mergeCell ref="A1:B1"/>
    <mergeCell ref="A32:B32"/>
    <mergeCell ref="A33:B33"/>
    <mergeCell ref="A34:B34"/>
    <mergeCell ref="A35:B35"/>
    <mergeCell ref="A37:B37"/>
    <mergeCell ref="A2:I2"/>
    <mergeCell ref="A45:B45"/>
    <mergeCell ref="A39:B39"/>
    <mergeCell ref="A40:B40"/>
    <mergeCell ref="A42:B42"/>
    <mergeCell ref="A43:B43"/>
    <mergeCell ref="A44:B44"/>
    <mergeCell ref="A55:B55"/>
    <mergeCell ref="A56:B56"/>
    <mergeCell ref="A58:B58"/>
    <mergeCell ref="A52:B52"/>
    <mergeCell ref="A50:B50"/>
    <mergeCell ref="A61:B61"/>
    <mergeCell ref="A31:I31"/>
    <mergeCell ref="A3:B3"/>
    <mergeCell ref="A4:B4"/>
    <mergeCell ref="A5:B5"/>
    <mergeCell ref="A6:B6"/>
    <mergeCell ref="A7:B7"/>
    <mergeCell ref="A59:B59"/>
    <mergeCell ref="A60:B60"/>
    <mergeCell ref="A53:B53"/>
    <mergeCell ref="A54:B54"/>
    <mergeCell ref="A8:B8"/>
    <mergeCell ref="A26:B26"/>
    <mergeCell ref="A27:B27"/>
    <mergeCell ref="A28:B28"/>
    <mergeCell ref="A29:B29"/>
    <mergeCell ref="A20:B20"/>
    <mergeCell ref="A21:B21"/>
    <mergeCell ref="A22:B22"/>
    <mergeCell ref="A23:B23"/>
    <mergeCell ref="A24:B24"/>
    <mergeCell ref="A25:B25"/>
    <mergeCell ref="A19:B19"/>
    <mergeCell ref="A14:B14"/>
    <mergeCell ref="A9:B9"/>
    <mergeCell ref="A10:B10"/>
    <mergeCell ref="A11:B11"/>
    <mergeCell ref="A16:I16"/>
    <mergeCell ref="A17:B17"/>
    <mergeCell ref="A18:B18"/>
    <mergeCell ref="A12:B12"/>
    <mergeCell ref="A13:B13"/>
  </mergeCells>
  <pageMargins left="0.7" right="0.7" top="0.75" bottom="0.75" header="0.3" footer="0.3"/>
  <pageSetup paperSize="9" scale="54" orientation="portrait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Image xmlns="71af3243-3dd4-4a8d-8c0d-dd76da1f02a5">
      <Url xsi:nil="true"/>
      <Description xsi:nil="true"/>
    </Image>
    <Status xmlns="71af3243-3dd4-4a8d-8c0d-dd76da1f02a5">Not started</Status>
    <Background xmlns="71af3243-3dd4-4a8d-8c0d-dd76da1f02a5">false</Background>
    <_ip_UnifiedCompliancePolicyProperties xmlns="http://schemas.microsoft.com/sharepoint/v3" xsi:nil="true"/>
    <ImageTagsTaxHTField xmlns="71af3243-3dd4-4a8d-8c0d-dd76da1f02a5">
      <Terms xmlns="http://schemas.microsoft.com/office/infopath/2007/PartnerControls"/>
    </ImageTagsTaxHTField>
    <TaxCatchAll xmlns="230e9df3-be65-4c73-a93b-d1236ebd677e" xsi:nil="true"/>
    <MediaServiceKeyPoints xmlns="71af3243-3dd4-4a8d-8c0d-dd76da1f02a5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F111ED35F8CC479449609E8A0923A6" ma:contentTypeVersion="28" ma:contentTypeDescription="Create a new document." ma:contentTypeScope="" ma:versionID="60f5a4f2d2b0abadcf532d48ebf9cb71">
  <xsd:schema xmlns:xsd="http://www.w3.org/2001/XMLSchema" xmlns:xs="http://www.w3.org/2001/XMLSchema" xmlns:p="http://schemas.microsoft.com/office/2006/metadata/properties" xmlns:ns1="http://schemas.microsoft.com/sharepoint/v3" xmlns:ns2="71af3243-3dd4-4a8d-8c0d-dd76da1f02a5" xmlns:ns3="16c05727-aa75-4e4a-9b5f-8a80a1165891" xmlns:ns4="230e9df3-be65-4c73-a93b-d1236ebd677e" targetNamespace="http://schemas.microsoft.com/office/2006/metadata/properties" ma:root="true" ma:fieldsID="7dd78129e6a1811f84807ad11c651531" ns1:_="" ns2:_="" ns3:_="" ns4:_="">
    <xsd:import namespace="http://schemas.microsoft.com/sharepoint/v3"/>
    <xsd:import namespace="71af3243-3dd4-4a8d-8c0d-dd76da1f02a5"/>
    <xsd:import namespace="16c05727-aa75-4e4a-9b5f-8a80a1165891"/>
    <xsd:import namespace="230e9df3-be65-4c73-a93b-d1236ebd677e"/>
    <xsd:element name="properties">
      <xsd:complexType>
        <xsd:sequence>
          <xsd:element name="documentManagement">
            <xsd:complexType>
              <xsd:all>
                <xsd:element ref="ns2:Status" minOccurs="0"/>
                <xsd:element ref="ns2:Image" minOccurs="0"/>
                <xsd:element ref="ns2:MediaServiceMetadata" minOccurs="0"/>
                <xsd:element ref="ns2:MediaServiceFastMetadata" minOccurs="0"/>
                <xsd:element ref="ns2:MediaServiceOCR" minOccurs="0"/>
                <xsd:element ref="ns2:MediaServiceAutoTags" minOccurs="0"/>
                <xsd:element ref="ns2:MediaServiceEventHashCode" minOccurs="0"/>
                <xsd:element ref="ns2:MediaServiceGenerationTim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1:_ip_UnifiedCompliancePolicyProperties" minOccurs="0"/>
                <xsd:element ref="ns1:_ip_UnifiedCompliancePolicyUIAction" minOccurs="0"/>
                <xsd:element ref="ns4:TaxCatchAll" minOccurs="0"/>
                <xsd:element ref="ns2:ImageTagsTaxHTField" minOccurs="0"/>
                <xsd:element ref="ns2:MediaServiceLocation" minOccurs="0"/>
                <xsd:element ref="ns2:MediaLengthInSeconds" minOccurs="0"/>
                <xsd:element ref="ns2:Background" minOccurs="0"/>
                <xsd:element ref="ns2:MediaServiceSearchProperties" minOccurs="0"/>
                <xsd:element ref="ns2:MediaServiceDocTags" minOccurs="0"/>
                <xsd:element ref="ns2:MediaServiceObjectDetectorVersions" minOccurs="0"/>
                <xsd:element ref="ns2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Unified Compliance Policy Properties" ma:hidden="true" ma:internalName="_ip_UnifiedCompliancePolicyProperties" ma:readOnly="false">
      <xsd:simpleType>
        <xsd:restriction base="dms:Note"/>
      </xsd:simpleType>
    </xsd:element>
    <xsd:element name="_ip_UnifiedCompliancePolicyUIAction" ma:index="21" nillable="true" ma:displayName="Unified Compliance Policy UI Action" ma:hidden="true" ma:internalName="_ip_UnifiedCompliancePolicyUIAction" ma:readOnly="fals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af3243-3dd4-4a8d-8c0d-dd76da1f02a5" elementFormDefault="qualified">
    <xsd:import namespace="http://schemas.microsoft.com/office/2006/documentManagement/types"/>
    <xsd:import namespace="http://schemas.microsoft.com/office/infopath/2007/PartnerControls"/>
    <xsd:element name="Status" ma:index="2" nillable="true" ma:displayName="Status" ma:default="Not started" ma:format="Dropdown" ma:internalName="Status" ma:readOnly="false">
      <xsd:simpleType>
        <xsd:restriction base="dms:Choice">
          <xsd:enumeration value="Not started"/>
          <xsd:enumeration value="In Progress"/>
          <xsd:enumeration value="Completed"/>
        </xsd:restriction>
      </xsd:simpleType>
    </xsd:element>
    <xsd:element name="Image" ma:index="3" nillable="true" ma:displayName="Image" ma:format="Image" ma:internalName="Image" ma:readOnly="fals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MediaServiceOCR" ma:hidden="true" ma:internalName="MediaServiceOCR" ma:readOnly="true">
      <xsd:simpleType>
        <xsd:restriction base="dms:Note"/>
      </xsd:simpleType>
    </xsd:element>
    <xsd:element name="MediaServiceAutoTags" ma:index="11" nillable="true" ma:displayName="MediaServiceAutoTags" ma:hidden="true" ma:internalName="MediaServiceAutoTags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hidden="true" ma:internalName="MediaServiceKeyPoints" ma:readOnly="false">
      <xsd:simpleType>
        <xsd:restriction base="dms:Note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ImageTagsTaxHTField" ma:index="25" nillable="true" ma:taxonomy="true" ma:internalName="ImageTagsTaxHTField" ma:taxonomyFieldName="MediaServiceImageTags" ma:displayName="Image Tags" ma:readOnly="false" ma:fieldId="{5cf76f15-5ced-4ddc-b409-7134ff3c332f}" ma:taxonomyMulti="true" ma:sspId="e385fb40-52d4-4fae-9c5b-3e8ff8a5878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6" nillable="true" ma:displayName="Location" ma:hidden="true" ma:internalName="MediaServiceLocation" ma:readOnly="true">
      <xsd:simpleType>
        <xsd:restriction base="dms:Text"/>
      </xsd:simpleType>
    </xsd:element>
    <xsd:element name="MediaLengthInSeconds" ma:index="27" nillable="true" ma:displayName="MediaLengthInSeconds" ma:hidden="true" ma:internalName="MediaLengthInSeconds" ma:readOnly="true">
      <xsd:simpleType>
        <xsd:restriction base="dms:Unknown"/>
      </xsd:simpleType>
    </xsd:element>
    <xsd:element name="Background" ma:index="28" nillable="true" ma:displayName="Background" ma:default="0" ma:format="Dropdown" ma:internalName="Background">
      <xsd:simpleType>
        <xsd:restriction base="dms:Boolean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ocTags" ma:index="30" nillable="true" ma:displayName="MediaServiceDocTags" ma:hidden="true" ma:internalName="MediaServiceDocTags" ma:readOnly="true">
      <xsd:simpleType>
        <xsd:restriction base="dms:Note"/>
      </xsd:simpleType>
    </xsd:element>
    <xsd:element name="MediaServiceObjectDetectorVersions" ma:index="3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ystemTags" ma:index="32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c05727-aa75-4e4a-9b5f-8a80a1165891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hidden="true" ma:internalName="SharedWithDetail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0e9df3-be65-4c73-a93b-d1236ebd677e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3f6bfcbc-3db3-4ae6-bd76-326f0798ad28}" ma:internalName="TaxCatchAll" ma:readOnly="false" ma:showField="CatchAllData" ma:web="16c05727-aa75-4e4a-9b5f-8a80a116589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F78957F-18CF-4E53-82F6-994BA00E179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C3C9876-1FC6-410B-BF37-CBE72B3EF46C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71af3243-3dd4-4a8d-8c0d-dd76da1f02a5"/>
    <ds:schemaRef ds:uri="230e9df3-be65-4c73-a93b-d1236ebd677e"/>
  </ds:schemaRefs>
</ds:datastoreItem>
</file>

<file path=customXml/itemProps3.xml><?xml version="1.0" encoding="utf-8"?>
<ds:datastoreItem xmlns:ds="http://schemas.openxmlformats.org/officeDocument/2006/customXml" ds:itemID="{1D9B82EF-23D3-4398-A08C-DD111A4CC65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71af3243-3dd4-4a8d-8c0d-dd76da1f02a5"/>
    <ds:schemaRef ds:uri="16c05727-aa75-4e4a-9b5f-8a80a1165891"/>
    <ds:schemaRef ds:uri="230e9df3-be65-4c73-a93b-d1236ebd677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TM16410231</Templat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Інформація про проєкт</vt:lpstr>
      <vt:lpstr>Проєкт</vt:lpstr>
      <vt:lpstr>Проєкт!Print_Area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Iryna Akhmedova</cp:lastModifiedBy>
  <dcterms:created xsi:type="dcterms:W3CDTF">2023-08-04T14:50:42Z</dcterms:created>
  <dcterms:modified xsi:type="dcterms:W3CDTF">2026-11-02T15:02:27Z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0x01010079F111ED35F8CC479449609E8A0923A6</vt:lpwstr>
  </property>
</Properties>
</file>